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с_п'!$A$1:$G$138</definedName>
  </definedNames>
  <calcPr fullCalcOnLoad="1"/>
</workbook>
</file>

<file path=xl/sharedStrings.xml><?xml version="1.0" encoding="utf-8"?>
<sst xmlns="http://schemas.openxmlformats.org/spreadsheetml/2006/main" count="279" uniqueCount="145">
  <si>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</si>
  <si>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</si>
  <si>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</si>
  <si>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</si>
  <si>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</si>
  <si>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</si>
  <si>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</si>
  <si>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</si>
  <si>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</si>
  <si>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</si>
  <si>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</si>
  <si>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</si>
  <si>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</si>
  <si>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</si>
  <si>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</si>
  <si>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</si>
  <si>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</si>
  <si>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</si>
  <si>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</si>
  <si>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</si>
  <si>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</si>
  <si>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</si>
  <si>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</si>
  <si>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</si>
  <si>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</si>
  <si>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</si>
  <si>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</si>
  <si>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</si>
  <si>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</si>
  <si>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</si>
  <si>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</si>
  <si>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</si>
  <si>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</si>
  <si>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</si>
  <si>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</si>
  <si>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</si>
  <si>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</si>
  <si>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</si>
  <si>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</si>
  <si>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</si>
  <si>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</si>
  <si>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</si>
  <si>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</si>
  <si>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</si>
  <si>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</si>
  <si>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</si>
  <si>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</si>
  <si>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</si>
  <si>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</si>
  <si>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</si>
  <si>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</si>
  <si>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</si>
  <si>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</si>
  <si>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</si>
  <si>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</si>
  <si>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</si>
  <si>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</si>
  <si>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</si>
  <si>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</si>
  <si>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</si>
  <si>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</si>
  <si>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</si>
  <si>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</si>
  <si>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</si>
  <si>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</si>
  <si>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</si>
  <si>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</si>
  <si>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</si>
  <si>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Номинальная начисленная среднемесячная заработная плата,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</si>
  <si>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</si>
  <si>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</si>
  <si>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</si>
  <si>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</si>
  <si>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</si>
  <si>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</si>
  <si>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</si>
  <si>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</si>
  <si>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</si>
  <si>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</si>
  <si>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Объем услуг транспорта-всего, млн. 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</si>
  <si>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</si>
  <si>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</si>
  <si>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</si>
  <si>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</si>
  <si>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</si>
  <si>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</si>
  <si>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</si>
  <si>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</si>
  <si>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</si>
  <si>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</si>
  <si>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</si>
  <si>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</si>
  <si>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</si>
  <si>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</si>
  <si>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</si>
  <si>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</si>
  <si>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</si>
  <si>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</si>
  <si>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</si>
  <si>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</si>
  <si>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</si>
  <si>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</si>
  <si>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</si>
  <si>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</si>
  <si>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</si>
  <si>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</si>
  <si>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</si>
  <si>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</si>
  <si>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</si>
  <si>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</si>
  <si>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</si>
  <si>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Кирпич строительный, млн.усл.ед. </t>
  </si>
  <si>
    <t>Добыча полезных ископаемых (С),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</si>
  <si>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</si>
  <si>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</si>
  <si>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</si>
  <si>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</si>
  <si>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</si>
  <si>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</si>
  <si>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</si>
  <si>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2019 год прогноз</t>
  </si>
  <si>
    <t>темп роста к уровню 2018г., %</t>
  </si>
  <si>
    <t>численность занятых в экономике,чел</t>
  </si>
  <si>
    <t>Среднегодовая численность зарегистрированных безработных, чел.</t>
  </si>
  <si>
    <t>в том числе по крупным и средним, млн.руб.</t>
  </si>
  <si>
    <t>Фонд оплаты труда, тыс.руб.</t>
  </si>
  <si>
    <t>в том числе по крупным и средним, тыс.руб.</t>
  </si>
  <si>
    <t>Обрабатывающие производства, млн.руб.</t>
  </si>
  <si>
    <t>Масло сливочное,пасты маслянные,масло топленное,жир молочный,спреды и смеси топл.слив.-растит.,тонн</t>
  </si>
  <si>
    <t>продукция растениеводства, млн. руб. в ценах соответствующих лет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</si>
  <si>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</si>
  <si>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</si>
  <si>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</si>
  <si>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</si>
  <si>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</si>
  <si>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>Оборот розничной торговли  по крупным и средним предприятиям, млн.руб.</t>
  </si>
  <si>
    <t>Оборот общественного питания по крупным и средним предприятиям, млн.руб</t>
  </si>
  <si>
    <t xml:space="preserve">Начальник финансового отдела </t>
  </si>
  <si>
    <t>А.Б. Мельникова</t>
  </si>
  <si>
    <t>поселения Тбилисского района</t>
  </si>
  <si>
    <t xml:space="preserve">администрации Тбилисского сельского </t>
  </si>
  <si>
    <t>факт за 1 полугодие 2019 года</t>
  </si>
  <si>
    <t>Выполнение индикативного плана социально-экономического развития Тбилисского сельского поселения Тбилисского района  за 1 полугодие 2019 года</t>
  </si>
  <si>
    <t>факт за 1 полугодие 2018 года</t>
  </si>
  <si>
    <t>от 30 августа 2019 года № 486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</si>
</sst>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8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175" fontId="28" fillId="0" borderId="20" xfId="0" applyNumberFormat="1" applyFont="1" applyFill="1" applyBorder="1" applyAlignment="1">
      <alignment horizontal="center"/>
    </xf>
    <xf numFmtId="175" fontId="28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vertical="center" wrapText="1"/>
    </xf>
    <xf numFmtId="190" fontId="19" fillId="25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/>
    </xf>
    <xf numFmtId="182" fontId="32" fillId="0" borderId="20" xfId="0" applyNumberFormat="1" applyFont="1" applyFill="1" applyBorder="1" applyAlignment="1">
      <alignment/>
    </xf>
    <xf numFmtId="175" fontId="32" fillId="0" borderId="20" xfId="0" applyNumberFormat="1" applyFont="1" applyFill="1" applyBorder="1" applyAlignment="1">
      <alignment horizontal="center"/>
    </xf>
    <xf numFmtId="190" fontId="32" fillId="24" borderId="20" xfId="0" applyNumberFormat="1" applyFont="1" applyFill="1" applyBorder="1" applyAlignment="1">
      <alignment horizontal="center"/>
    </xf>
    <xf numFmtId="190" fontId="32" fillId="0" borderId="20" xfId="0" applyNumberFormat="1" applyFont="1" applyFill="1" applyBorder="1" applyAlignment="1">
      <alignment horizontal="center"/>
    </xf>
    <xf numFmtId="190" fontId="32" fillId="25" borderId="20" xfId="0" applyNumberFormat="1" applyFont="1" applyFill="1" applyBorder="1" applyAlignment="1">
      <alignment horizontal="center" vertical="center"/>
    </xf>
    <xf numFmtId="190" fontId="32" fillId="25" borderId="20" xfId="0" applyNumberFormat="1" applyFont="1" applyFill="1" applyBorder="1" applyAlignment="1">
      <alignment horizontal="center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29" fillId="0" borderId="20" xfId="0" applyNumberFormat="1" applyFont="1" applyFill="1" applyBorder="1" applyAlignment="1">
      <alignment horizontal="center" vertical="center" wrapText="1"/>
    </xf>
    <xf numFmtId="203" fontId="20" fillId="0" borderId="23" xfId="0" applyNumberFormat="1" applyFont="1" applyFill="1" applyBorder="1" applyAlignment="1">
      <alignment horizontal="center" vertical="center"/>
    </xf>
    <xf numFmtId="203" fontId="32" fillId="0" borderId="20" xfId="0" applyNumberFormat="1" applyFont="1" applyFill="1" applyBorder="1" applyAlignment="1">
      <alignment/>
    </xf>
    <xf numFmtId="175" fontId="2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/>
    </xf>
    <xf numFmtId="0" fontId="19" fillId="27" borderId="20" xfId="0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 vertical="center"/>
    </xf>
    <xf numFmtId="190" fontId="19" fillId="27" borderId="20" xfId="0" applyNumberFormat="1" applyFont="1" applyFill="1" applyBorder="1" applyAlignment="1">
      <alignment horizontal="center" vertical="center"/>
    </xf>
    <xf numFmtId="190" fontId="32" fillId="27" borderId="20" xfId="0" applyNumberFormat="1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27" borderId="20" xfId="0" applyFont="1" applyFill="1" applyBorder="1" applyAlignment="1">
      <alignment vertical="center" wrapText="1"/>
    </xf>
    <xf numFmtId="175" fontId="19" fillId="26" borderId="2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175" fontId="19" fillId="27" borderId="20" xfId="0" applyNumberFormat="1" applyFont="1" applyFill="1" applyBorder="1" applyAlignment="1">
      <alignment horizontal="center"/>
    </xf>
    <xf numFmtId="0" fontId="19" fillId="26" borderId="19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75" fontId="19" fillId="28" borderId="2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190" fontId="19" fillId="0" borderId="25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75" fontId="19" fillId="0" borderId="25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61" t="s">
        <v>20</v>
      </c>
      <c r="B2" s="161"/>
      <c r="C2" s="161"/>
      <c r="D2" s="161"/>
      <c r="E2" s="161"/>
      <c r="F2" s="161"/>
      <c r="G2" s="161"/>
      <c r="H2" s="161"/>
      <c r="I2" s="161"/>
      <c r="J2" s="161"/>
    </row>
    <row r="4" spans="1:13" ht="12.75">
      <c r="A4" s="162"/>
      <c r="B4" s="163" t="s">
        <v>21</v>
      </c>
      <c r="C4" s="163"/>
      <c r="D4" s="163"/>
      <c r="E4" s="164" t="s">
        <v>22</v>
      </c>
      <c r="F4" s="164"/>
      <c r="G4" s="164"/>
      <c r="H4" s="160" t="s">
        <v>23</v>
      </c>
      <c r="I4" s="160"/>
      <c r="J4" s="160"/>
      <c r="K4" s="159"/>
      <c r="L4" s="159"/>
      <c r="M4" s="159"/>
    </row>
    <row r="5" spans="1:13" ht="76.5">
      <c r="A5" s="162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61" t="s">
        <v>29</v>
      </c>
      <c r="B19" s="161"/>
      <c r="C19" s="161"/>
      <c r="D19" s="161"/>
      <c r="E19" s="161"/>
      <c r="F19" s="161"/>
      <c r="G19" s="161"/>
      <c r="H19" s="161"/>
      <c r="I19" s="161"/>
      <c r="J19" s="161"/>
    </row>
    <row r="21" spans="1:10" ht="12.75">
      <c r="A21" s="162"/>
      <c r="B21" s="163" t="s">
        <v>30</v>
      </c>
      <c r="C21" s="163"/>
      <c r="D21" s="163"/>
      <c r="E21" s="164" t="s">
        <v>31</v>
      </c>
      <c r="F21" s="164"/>
      <c r="G21" s="164"/>
      <c r="H21" s="160" t="s">
        <v>32</v>
      </c>
      <c r="I21" s="160"/>
      <c r="J21" s="160"/>
    </row>
    <row r="22" spans="1:10" ht="76.5">
      <c r="A22" s="162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62"/>
      <c r="B34" s="163" t="s">
        <v>30</v>
      </c>
      <c r="C34" s="163"/>
      <c r="D34" s="163"/>
      <c r="E34" s="164" t="s">
        <v>31</v>
      </c>
      <c r="F34" s="164"/>
      <c r="G34" s="164"/>
      <c r="H34" s="160" t="s">
        <v>32</v>
      </c>
      <c r="I34" s="160"/>
      <c r="J34" s="160"/>
    </row>
    <row r="35" spans="1:10" ht="76.5">
      <c r="A35" s="162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62"/>
      <c r="B51" s="165" t="s">
        <v>36</v>
      </c>
      <c r="C51" s="165"/>
      <c r="D51" s="165"/>
      <c r="E51" s="164" t="s">
        <v>37</v>
      </c>
      <c r="F51" s="164"/>
      <c r="G51" s="164"/>
      <c r="H51" s="165" t="s">
        <v>38</v>
      </c>
      <c r="I51" s="165"/>
      <c r="J51" s="165"/>
      <c r="K51" s="165" t="s">
        <v>39</v>
      </c>
      <c r="L51" s="165"/>
      <c r="M51" s="165"/>
      <c r="N51" s="165" t="s">
        <v>40</v>
      </c>
      <c r="O51" s="165"/>
      <c r="P51" s="165"/>
    </row>
    <row r="52" spans="1:16" ht="76.5">
      <c r="A52" s="162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6" t="s">
        <v>41</v>
      </c>
      <c r="C64" s="166"/>
      <c r="D64" s="166"/>
      <c r="E64" s="166"/>
      <c r="F64" s="166"/>
      <c r="G64" s="166"/>
      <c r="H64" s="166"/>
      <c r="I64" s="166"/>
      <c r="J64" s="166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6" t="s">
        <v>43</v>
      </c>
      <c r="C78" s="166"/>
      <c r="D78" s="166"/>
      <c r="E78" s="166"/>
      <c r="F78" s="166"/>
      <c r="G78" s="166"/>
      <c r="H78" s="166"/>
      <c r="I78" s="166"/>
      <c r="J78" s="166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E7" sqref="E7:G7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9" customWidth="1"/>
    <col min="4" max="4" width="12.875" style="100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E1" s="178" t="s">
        <v>58</v>
      </c>
      <c r="F1" s="178"/>
      <c r="G1" s="178"/>
    </row>
    <row r="2" spans="2:7" ht="18.75" customHeight="1">
      <c r="B2" s="84"/>
      <c r="E2" s="157"/>
      <c r="F2" s="157"/>
      <c r="G2" s="157"/>
    </row>
    <row r="3" spans="2:7" ht="18.75" customHeight="1">
      <c r="B3" s="84"/>
      <c r="E3" s="178" t="s">
        <v>57</v>
      </c>
      <c r="F3" s="178"/>
      <c r="G3" s="178"/>
    </row>
    <row r="4" spans="2:7" ht="18.75" customHeight="1">
      <c r="B4" s="84"/>
      <c r="E4" s="178" t="s">
        <v>108</v>
      </c>
      <c r="F4" s="178"/>
      <c r="G4" s="178"/>
    </row>
    <row r="5" spans="2:7" ht="18.75" customHeight="1">
      <c r="B5" s="84"/>
      <c r="E5" s="178" t="s">
        <v>109</v>
      </c>
      <c r="F5" s="178"/>
      <c r="G5" s="178"/>
    </row>
    <row r="6" spans="2:7" ht="18.75" customHeight="1">
      <c r="B6" s="84"/>
      <c r="E6" s="178" t="s">
        <v>110</v>
      </c>
      <c r="F6" s="178"/>
      <c r="G6" s="178"/>
    </row>
    <row r="7" spans="2:7" ht="18.75" customHeight="1">
      <c r="B7" s="84"/>
      <c r="E7" s="178" t="s">
        <v>144</v>
      </c>
      <c r="F7" s="178"/>
      <c r="G7" s="178"/>
    </row>
    <row r="8" spans="2:7" ht="15">
      <c r="B8" s="84"/>
      <c r="E8" s="83"/>
      <c r="G8" s="83"/>
    </row>
    <row r="9" spans="2:7" ht="38.25" customHeight="1">
      <c r="B9" s="187" t="s">
        <v>142</v>
      </c>
      <c r="C9" s="187"/>
      <c r="D9" s="187"/>
      <c r="E9" s="187"/>
      <c r="F9" s="187"/>
      <c r="G9" s="187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72" t="s">
        <v>60</v>
      </c>
      <c r="B11" s="175" t="s">
        <v>0</v>
      </c>
      <c r="C11" s="172" t="s">
        <v>120</v>
      </c>
      <c r="D11" s="188" t="s">
        <v>141</v>
      </c>
      <c r="E11" s="189"/>
      <c r="F11" s="172" t="s">
        <v>143</v>
      </c>
      <c r="G11" s="182" t="s">
        <v>121</v>
      </c>
    </row>
    <row r="12" spans="1:7" s="84" customFormat="1" ht="24.75" customHeight="1">
      <c r="A12" s="173"/>
      <c r="B12" s="176"/>
      <c r="C12" s="173"/>
      <c r="D12" s="185" t="s">
        <v>106</v>
      </c>
      <c r="E12" s="183" t="s">
        <v>107</v>
      </c>
      <c r="F12" s="173"/>
      <c r="G12" s="183"/>
    </row>
    <row r="13" spans="1:7" s="84" customFormat="1" ht="23.25" customHeight="1">
      <c r="A13" s="174"/>
      <c r="B13" s="177"/>
      <c r="C13" s="174"/>
      <c r="D13" s="186"/>
      <c r="E13" s="184"/>
      <c r="F13" s="174"/>
      <c r="G13" s="184"/>
    </row>
    <row r="14" spans="1:7" s="84" customFormat="1" ht="48" customHeight="1">
      <c r="A14" s="81">
        <v>1</v>
      </c>
      <c r="B14" s="105" t="s">
        <v>67</v>
      </c>
      <c r="C14" s="87">
        <v>29.61</v>
      </c>
      <c r="D14" s="87">
        <v>29.581</v>
      </c>
      <c r="E14" s="92">
        <f>(D14/C14)*100</f>
        <v>99.90206011482607</v>
      </c>
      <c r="F14" s="87">
        <v>29.546</v>
      </c>
      <c r="G14" s="92">
        <f>D14/F14*100</f>
        <v>100.11845935151966</v>
      </c>
    </row>
    <row r="15" spans="1:7" s="140" customFormat="1" ht="51.75" customHeight="1" hidden="1">
      <c r="A15" s="138">
        <v>2</v>
      </c>
      <c r="B15" s="151" t="s">
        <v>122</v>
      </c>
      <c r="C15" s="147">
        <v>10643</v>
      </c>
      <c r="D15" s="147"/>
      <c r="E15" s="139"/>
      <c r="F15" s="147"/>
      <c r="G15" s="139"/>
    </row>
    <row r="16" spans="1:7" s="84" customFormat="1" ht="45">
      <c r="A16" s="81">
        <v>2</v>
      </c>
      <c r="B16" s="118" t="s">
        <v>68</v>
      </c>
      <c r="C16" s="87">
        <v>28.361</v>
      </c>
      <c r="D16" s="87">
        <v>29.714</v>
      </c>
      <c r="E16" s="92">
        <f aca="true" t="shared" si="0" ref="E16:E24">(D16/C16)*100</f>
        <v>104.7706357321674</v>
      </c>
      <c r="F16" s="87">
        <v>30.566</v>
      </c>
      <c r="G16" s="92">
        <f aca="true" t="shared" si="1" ref="G16:G37">D16/F16*100</f>
        <v>97.21258915134463</v>
      </c>
    </row>
    <row r="17" spans="1:7" s="84" customFormat="1" ht="90" hidden="1">
      <c r="A17" s="81"/>
      <c r="B17" s="118" t="s">
        <v>134</v>
      </c>
      <c r="C17" s="87">
        <v>31.629</v>
      </c>
      <c r="D17" s="87"/>
      <c r="E17" s="92"/>
      <c r="F17" s="87"/>
      <c r="G17" s="92"/>
    </row>
    <row r="18" spans="1:7" s="84" customFormat="1" ht="84" customHeight="1">
      <c r="A18" s="81">
        <v>3</v>
      </c>
      <c r="B18" s="105" t="s">
        <v>123</v>
      </c>
      <c r="C18" s="87">
        <v>141</v>
      </c>
      <c r="D18" s="87">
        <v>137</v>
      </c>
      <c r="E18" s="92">
        <f t="shared" si="0"/>
        <v>97.16312056737588</v>
      </c>
      <c r="F18" s="87">
        <v>129</v>
      </c>
      <c r="G18" s="92">
        <f t="shared" si="1"/>
        <v>106.20155038759691</v>
      </c>
    </row>
    <row r="19" spans="1:7" s="84" customFormat="1" ht="78" customHeight="1">
      <c r="A19" s="81">
        <v>4</v>
      </c>
      <c r="B19" s="106" t="s">
        <v>69</v>
      </c>
      <c r="C19" s="87">
        <v>0.9</v>
      </c>
      <c r="D19" s="87">
        <v>1</v>
      </c>
      <c r="E19" s="92">
        <f t="shared" si="0"/>
        <v>111.11111111111111</v>
      </c>
      <c r="F19" s="87">
        <v>0.8</v>
      </c>
      <c r="G19" s="92">
        <f t="shared" si="1"/>
        <v>125</v>
      </c>
    </row>
    <row r="20" spans="1:7" s="84" customFormat="1" ht="44.25" customHeight="1" hidden="1">
      <c r="A20" s="81">
        <v>12</v>
      </c>
      <c r="B20" s="93" t="s">
        <v>71</v>
      </c>
      <c r="C20" s="87">
        <v>5.186</v>
      </c>
      <c r="D20" s="87"/>
      <c r="E20" s="92">
        <f t="shared" si="0"/>
        <v>0</v>
      </c>
      <c r="F20" s="87"/>
      <c r="G20" s="92" t="e">
        <f t="shared" si="1"/>
        <v>#DIV/0!</v>
      </c>
    </row>
    <row r="21" spans="1:7" s="84" customFormat="1" ht="81.75" customHeight="1" hidden="1">
      <c r="A21" s="81">
        <v>13</v>
      </c>
      <c r="B21" s="93" t="s">
        <v>72</v>
      </c>
      <c r="C21" s="87">
        <v>323.259</v>
      </c>
      <c r="D21" s="87"/>
      <c r="E21" s="92">
        <f t="shared" si="0"/>
        <v>0</v>
      </c>
      <c r="F21" s="87"/>
      <c r="G21" s="92" t="e">
        <f t="shared" si="1"/>
        <v>#DIV/0!</v>
      </c>
    </row>
    <row r="22" spans="1:7" s="84" customFormat="1" ht="50.25" customHeight="1">
      <c r="A22" s="81">
        <v>5</v>
      </c>
      <c r="B22" s="106" t="s">
        <v>70</v>
      </c>
      <c r="C22" s="87">
        <v>411</v>
      </c>
      <c r="D22" s="87">
        <v>32.952</v>
      </c>
      <c r="E22" s="92">
        <f t="shared" si="0"/>
        <v>8.017518248175183</v>
      </c>
      <c r="F22" s="87">
        <v>113.874</v>
      </c>
      <c r="G22" s="92">
        <f t="shared" si="1"/>
        <v>28.937246430265027</v>
      </c>
    </row>
    <row r="23" spans="1:7" s="84" customFormat="1" ht="50.25" customHeight="1">
      <c r="A23" s="81">
        <v>6</v>
      </c>
      <c r="B23" s="106" t="s">
        <v>124</v>
      </c>
      <c r="C23" s="87">
        <v>238.4</v>
      </c>
      <c r="D23" s="87">
        <v>32.952</v>
      </c>
      <c r="E23" s="92">
        <f t="shared" si="0"/>
        <v>13.822147651006711</v>
      </c>
      <c r="F23" s="87">
        <v>113.874</v>
      </c>
      <c r="G23" s="92">
        <f>D23/F23*100</f>
        <v>28.937246430265027</v>
      </c>
    </row>
    <row r="24" spans="1:7" s="84" customFormat="1" ht="49.5" customHeight="1">
      <c r="A24" s="81">
        <v>7</v>
      </c>
      <c r="B24" s="93" t="s">
        <v>125</v>
      </c>
      <c r="C24" s="87">
        <v>2090345.2</v>
      </c>
      <c r="D24" s="87">
        <v>718893.051</v>
      </c>
      <c r="E24" s="92">
        <f t="shared" si="0"/>
        <v>34.391116405079885</v>
      </c>
      <c r="F24" s="87">
        <v>825587</v>
      </c>
      <c r="G24" s="92">
        <f t="shared" si="1"/>
        <v>87.07659531945149</v>
      </c>
    </row>
    <row r="25" spans="1:7" s="84" customFormat="1" ht="49.5" customHeight="1" hidden="1">
      <c r="A25" s="81"/>
      <c r="B25" s="153" t="s">
        <v>126</v>
      </c>
      <c r="C25" s="87">
        <v>1681909</v>
      </c>
      <c r="D25" s="87"/>
      <c r="E25" s="92"/>
      <c r="F25" s="87"/>
      <c r="G25" s="92"/>
    </row>
    <row r="26" spans="1:7" s="84" customFormat="1" ht="15">
      <c r="A26" s="81"/>
      <c r="B26" s="94" t="s">
        <v>99</v>
      </c>
      <c r="C26" s="87"/>
      <c r="D26" s="110"/>
      <c r="E26" s="95"/>
      <c r="F26" s="108"/>
      <c r="G26" s="95"/>
    </row>
    <row r="27" spans="1:7" s="84" customFormat="1" ht="64.5" customHeight="1" hidden="1">
      <c r="A27" s="81">
        <v>10</v>
      </c>
      <c r="B27" s="93" t="s">
        <v>73</v>
      </c>
      <c r="C27" s="87">
        <v>13229.982</v>
      </c>
      <c r="D27" s="87"/>
      <c r="E27" s="92">
        <f>(D27/C27)*100</f>
        <v>0</v>
      </c>
      <c r="F27" s="87"/>
      <c r="G27" s="92" t="e">
        <f t="shared" si="1"/>
        <v>#DIV/0!</v>
      </c>
    </row>
    <row r="28" spans="1:7" s="84" customFormat="1" ht="15" customHeight="1" hidden="1">
      <c r="A28" s="81"/>
      <c r="B28" s="93" t="s">
        <v>7</v>
      </c>
      <c r="C28" s="87"/>
      <c r="D28" s="87"/>
      <c r="E28" s="92"/>
      <c r="F28" s="87"/>
      <c r="G28" s="92"/>
    </row>
    <row r="29" spans="1:7" s="84" customFormat="1" ht="39.75" customHeight="1" hidden="1">
      <c r="A29" s="81">
        <v>12</v>
      </c>
      <c r="B29" s="93" t="s">
        <v>127</v>
      </c>
      <c r="C29" s="87">
        <v>13077.982</v>
      </c>
      <c r="D29" s="87"/>
      <c r="E29" s="92">
        <f aca="true" t="shared" si="2" ref="E29:E37">(D29/C29)*100</f>
        <v>0</v>
      </c>
      <c r="F29" s="87"/>
      <c r="G29" s="92" t="e">
        <f t="shared" si="1"/>
        <v>#DIV/0!</v>
      </c>
    </row>
    <row r="30" spans="1:7" s="84" customFormat="1" ht="64.5" customHeight="1" hidden="1">
      <c r="A30" s="81">
        <v>10</v>
      </c>
      <c r="B30" s="93" t="s">
        <v>113</v>
      </c>
      <c r="C30" s="87">
        <v>54.9</v>
      </c>
      <c r="D30" s="87"/>
      <c r="E30" s="92">
        <f>(D30/C30)*100</f>
        <v>0</v>
      </c>
      <c r="F30" s="87"/>
      <c r="G30" s="92" t="e">
        <f>D30/F30*100</f>
        <v>#DIV/0!</v>
      </c>
    </row>
    <row r="31" spans="1:7" s="84" customFormat="1" ht="75.75" customHeight="1" hidden="1">
      <c r="A31" s="81">
        <v>11</v>
      </c>
      <c r="B31" s="93" t="s">
        <v>114</v>
      </c>
      <c r="C31" s="87">
        <v>97.1</v>
      </c>
      <c r="D31" s="87"/>
      <c r="E31" s="92">
        <f>(D31/C31)*100</f>
        <v>0</v>
      </c>
      <c r="F31" s="87"/>
      <c r="G31" s="92" t="e">
        <f>D31/F31*100</f>
        <v>#DIV/0!</v>
      </c>
    </row>
    <row r="32" spans="1:7" s="84" customFormat="1" ht="65.25" customHeight="1">
      <c r="A32" s="81">
        <v>8</v>
      </c>
      <c r="B32" s="93" t="s">
        <v>74</v>
      </c>
      <c r="C32" s="87">
        <v>13011.2</v>
      </c>
      <c r="D32" s="87">
        <v>2367.226</v>
      </c>
      <c r="E32" s="92">
        <f t="shared" si="2"/>
        <v>18.193756148548943</v>
      </c>
      <c r="F32" s="87">
        <v>4052.236</v>
      </c>
      <c r="G32" s="92">
        <f t="shared" si="1"/>
        <v>58.41777231138562</v>
      </c>
    </row>
    <row r="33" spans="1:7" s="84" customFormat="1" ht="19.5" customHeight="1">
      <c r="A33" s="81"/>
      <c r="B33" s="93" t="s">
        <v>7</v>
      </c>
      <c r="C33" s="133"/>
      <c r="D33" s="87"/>
      <c r="E33" s="92"/>
      <c r="F33" s="87"/>
      <c r="G33" s="92"/>
    </row>
    <row r="34" spans="1:7" s="84" customFormat="1" ht="33" customHeight="1" hidden="1">
      <c r="A34" s="81"/>
      <c r="B34" s="107" t="s">
        <v>112</v>
      </c>
      <c r="C34" s="87">
        <v>0</v>
      </c>
      <c r="D34" s="87"/>
      <c r="E34" s="92"/>
      <c r="F34" s="87"/>
      <c r="G34" s="92"/>
    </row>
    <row r="35" spans="1:7" s="84" customFormat="1" ht="40.5" customHeight="1">
      <c r="A35" s="81">
        <v>9</v>
      </c>
      <c r="B35" s="93" t="s">
        <v>127</v>
      </c>
      <c r="C35" s="87">
        <v>12859.2</v>
      </c>
      <c r="D35" s="87">
        <v>2291.421</v>
      </c>
      <c r="E35" s="92">
        <f t="shared" si="2"/>
        <v>17.81931224337439</v>
      </c>
      <c r="F35" s="87">
        <v>3989</v>
      </c>
      <c r="G35" s="92">
        <f t="shared" si="1"/>
        <v>57.44349461017798</v>
      </c>
    </row>
    <row r="36" spans="1:7" s="84" customFormat="1" ht="58.5" customHeight="1">
      <c r="A36" s="81">
        <v>10</v>
      </c>
      <c r="B36" s="93" t="s">
        <v>113</v>
      </c>
      <c r="C36" s="87">
        <v>54.9</v>
      </c>
      <c r="D36" s="87">
        <v>34.036</v>
      </c>
      <c r="E36" s="92">
        <f t="shared" si="2"/>
        <v>61.99635701275046</v>
      </c>
      <c r="F36" s="87">
        <v>28.6</v>
      </c>
      <c r="G36" s="92">
        <f t="shared" si="1"/>
        <v>119.006993006993</v>
      </c>
    </row>
    <row r="37" spans="1:9" s="84" customFormat="1" ht="76.5" customHeight="1">
      <c r="A37" s="81">
        <v>11</v>
      </c>
      <c r="B37" s="93" t="s">
        <v>114</v>
      </c>
      <c r="C37" s="87">
        <v>97.1</v>
      </c>
      <c r="D37" s="158">
        <v>41.762</v>
      </c>
      <c r="E37" s="92">
        <f t="shared" si="2"/>
        <v>43.00926879505664</v>
      </c>
      <c r="F37" s="87">
        <v>34.636</v>
      </c>
      <c r="G37" s="92">
        <f t="shared" si="1"/>
        <v>120.57396928051737</v>
      </c>
      <c r="I37" s="148"/>
    </row>
    <row r="38" spans="1:7" s="84" customFormat="1" ht="27" customHeight="1">
      <c r="A38" s="81"/>
      <c r="B38" s="179" t="s">
        <v>75</v>
      </c>
      <c r="C38" s="180"/>
      <c r="D38" s="180"/>
      <c r="E38" s="180"/>
      <c r="F38" s="180"/>
      <c r="G38" s="181"/>
    </row>
    <row r="39" spans="1:7" s="84" customFormat="1" ht="39.75" customHeight="1">
      <c r="A39" s="81">
        <v>12</v>
      </c>
      <c r="B39" s="93" t="s">
        <v>111</v>
      </c>
      <c r="C39" s="109">
        <v>2.5</v>
      </c>
      <c r="D39" s="109">
        <v>0</v>
      </c>
      <c r="E39" s="92">
        <f>(D39/C39)*100</f>
        <v>0</v>
      </c>
      <c r="F39" s="109">
        <v>0</v>
      </c>
      <c r="G39" s="92">
        <v>0</v>
      </c>
    </row>
    <row r="40" spans="1:7" s="84" customFormat="1" ht="39.75" customHeight="1">
      <c r="A40" s="81">
        <v>13</v>
      </c>
      <c r="B40" s="93" t="s">
        <v>76</v>
      </c>
      <c r="C40" s="109">
        <v>0.518</v>
      </c>
      <c r="D40" s="109">
        <v>0.216</v>
      </c>
      <c r="E40" s="92">
        <f aca="true" t="shared" si="3" ref="E40:E46">(D40/C40)*100</f>
        <v>41.6988416988417</v>
      </c>
      <c r="F40" s="109">
        <v>0.289</v>
      </c>
      <c r="G40" s="92">
        <f aca="true" t="shared" si="4" ref="G40:G51">D40/F40*100</f>
        <v>74.74048442906575</v>
      </c>
    </row>
    <row r="41" spans="1:7" s="84" customFormat="1" ht="39.75" customHeight="1">
      <c r="A41" s="81">
        <v>14</v>
      </c>
      <c r="B41" s="93" t="s">
        <v>77</v>
      </c>
      <c r="C41" s="109">
        <v>301.1</v>
      </c>
      <c r="D41" s="109">
        <f>7.12+140.2</f>
        <v>147.32</v>
      </c>
      <c r="E41" s="92">
        <f t="shared" si="3"/>
        <v>48.9272666888077</v>
      </c>
      <c r="F41" s="109">
        <v>115.97</v>
      </c>
      <c r="G41" s="92">
        <f t="shared" si="4"/>
        <v>127.03285332413554</v>
      </c>
    </row>
    <row r="42" spans="1:7" s="84" customFormat="1" ht="53.25" customHeight="1">
      <c r="A42" s="81">
        <v>15</v>
      </c>
      <c r="B42" s="93" t="s">
        <v>115</v>
      </c>
      <c r="C42" s="109">
        <v>414</v>
      </c>
      <c r="D42" s="109">
        <v>184.6</v>
      </c>
      <c r="E42" s="92">
        <f t="shared" si="3"/>
        <v>44.589371980676326</v>
      </c>
      <c r="F42" s="109">
        <v>205.3</v>
      </c>
      <c r="G42" s="92">
        <f t="shared" si="4"/>
        <v>89.91719434973209</v>
      </c>
    </row>
    <row r="43" spans="1:7" s="84" customFormat="1" ht="60.75" customHeight="1">
      <c r="A43" s="81">
        <v>16</v>
      </c>
      <c r="B43" s="93" t="s">
        <v>128</v>
      </c>
      <c r="C43" s="109">
        <v>269</v>
      </c>
      <c r="D43" s="109">
        <v>124.9</v>
      </c>
      <c r="E43" s="92">
        <f t="shared" si="3"/>
        <v>46.43122676579926</v>
      </c>
      <c r="F43" s="109">
        <v>139.9</v>
      </c>
      <c r="G43" s="92">
        <f t="shared" si="4"/>
        <v>89.27805575411007</v>
      </c>
    </row>
    <row r="44" spans="1:7" s="84" customFormat="1" ht="39.75" customHeight="1">
      <c r="A44" s="81">
        <v>17</v>
      </c>
      <c r="B44" s="93" t="s">
        <v>116</v>
      </c>
      <c r="C44" s="109">
        <v>469</v>
      </c>
      <c r="D44" s="109">
        <v>144.1</v>
      </c>
      <c r="E44" s="92">
        <f t="shared" si="3"/>
        <v>30.724946695095944</v>
      </c>
      <c r="F44" s="109">
        <v>322.9</v>
      </c>
      <c r="G44" s="92">
        <f t="shared" si="4"/>
        <v>44.62681944874574</v>
      </c>
    </row>
    <row r="45" spans="1:7" s="84" customFormat="1" ht="39.75" customHeight="1">
      <c r="A45" s="81">
        <v>18</v>
      </c>
      <c r="B45" s="93" t="s">
        <v>119</v>
      </c>
      <c r="C45" s="109">
        <v>230.1</v>
      </c>
      <c r="D45" s="109">
        <v>95.6</v>
      </c>
      <c r="E45" s="92">
        <f t="shared" si="3"/>
        <v>41.54715341156019</v>
      </c>
      <c r="F45" s="109">
        <v>74.714</v>
      </c>
      <c r="G45" s="92">
        <f t="shared" si="4"/>
        <v>127.95460020879621</v>
      </c>
    </row>
    <row r="46" spans="1:7" s="84" customFormat="1" ht="94.5" customHeight="1">
      <c r="A46" s="81">
        <v>19</v>
      </c>
      <c r="B46" s="93" t="s">
        <v>117</v>
      </c>
      <c r="C46" s="109">
        <v>94.2</v>
      </c>
      <c r="D46" s="109">
        <v>0</v>
      </c>
      <c r="E46" s="92">
        <f t="shared" si="3"/>
        <v>0</v>
      </c>
      <c r="F46" s="109">
        <v>0</v>
      </c>
      <c r="G46" s="92">
        <v>0</v>
      </c>
    </row>
    <row r="47" spans="1:7" s="98" customFormat="1" ht="18" customHeight="1">
      <c r="A47" s="96"/>
      <c r="B47" s="97" t="s">
        <v>61</v>
      </c>
      <c r="C47" s="131"/>
      <c r="D47" s="132"/>
      <c r="E47" s="121"/>
      <c r="F47" s="122"/>
      <c r="G47" s="121"/>
    </row>
    <row r="48" spans="1:7" s="84" customFormat="1" ht="51.75" customHeight="1">
      <c r="A48" s="81">
        <v>20</v>
      </c>
      <c r="B48" s="99" t="s">
        <v>51</v>
      </c>
      <c r="C48" s="129">
        <v>2864.293</v>
      </c>
      <c r="D48" s="109">
        <v>1191.7353</v>
      </c>
      <c r="E48" s="92">
        <f>(D48/C48)*100</f>
        <v>41.60661287095978</v>
      </c>
      <c r="F48" s="109">
        <v>1043.9166</v>
      </c>
      <c r="G48" s="92">
        <f t="shared" si="4"/>
        <v>114.1600104835961</v>
      </c>
    </row>
    <row r="49" spans="1:7" s="84" customFormat="1" ht="15" customHeight="1">
      <c r="A49" s="81"/>
      <c r="B49" s="80" t="s">
        <v>7</v>
      </c>
      <c r="C49" s="130"/>
      <c r="D49" s="109"/>
      <c r="E49" s="92"/>
      <c r="F49" s="109"/>
      <c r="G49" s="92"/>
    </row>
    <row r="50" spans="1:7" s="84" customFormat="1" ht="54" customHeight="1">
      <c r="A50" s="81">
        <v>21</v>
      </c>
      <c r="B50" s="80" t="s">
        <v>129</v>
      </c>
      <c r="C50" s="129">
        <v>2442.767</v>
      </c>
      <c r="D50" s="109">
        <v>1027.78256</v>
      </c>
      <c r="E50" s="92">
        <f>(D50/C50)*100</f>
        <v>42.074522866896444</v>
      </c>
      <c r="F50" s="109">
        <v>880.0652</v>
      </c>
      <c r="G50" s="92">
        <f t="shared" si="4"/>
        <v>116.78482003378844</v>
      </c>
    </row>
    <row r="51" spans="1:7" s="84" customFormat="1" ht="39.75" customHeight="1">
      <c r="A51" s="81">
        <v>22</v>
      </c>
      <c r="B51" s="80" t="s">
        <v>55</v>
      </c>
      <c r="C51" s="129">
        <v>420.526</v>
      </c>
      <c r="D51" s="109">
        <v>163.9528</v>
      </c>
      <c r="E51" s="92">
        <f>(D51/C51)*100</f>
        <v>38.98755368276872</v>
      </c>
      <c r="F51" s="109">
        <v>163.8514</v>
      </c>
      <c r="G51" s="92">
        <f t="shared" si="4"/>
        <v>100.06188534245052</v>
      </c>
    </row>
    <row r="52" spans="1:7" ht="20.25" customHeight="1">
      <c r="A52" s="70"/>
      <c r="B52" s="169" t="s">
        <v>8</v>
      </c>
      <c r="C52" s="170"/>
      <c r="D52" s="170"/>
      <c r="E52" s="170"/>
      <c r="F52" s="170"/>
      <c r="G52" s="171"/>
    </row>
    <row r="53" spans="1:7" ht="53.25" customHeight="1">
      <c r="A53" s="70">
        <v>23</v>
      </c>
      <c r="B53" s="67" t="s">
        <v>9</v>
      </c>
      <c r="C53" s="109">
        <v>116.555</v>
      </c>
      <c r="D53" s="109">
        <v>42.414</v>
      </c>
      <c r="E53" s="89">
        <f>(D53/C53)*100</f>
        <v>36.3896872721033</v>
      </c>
      <c r="F53" s="109">
        <v>37.206</v>
      </c>
      <c r="G53" s="92">
        <f>D53/F53*100</f>
        <v>113.9977422996291</v>
      </c>
    </row>
    <row r="54" spans="1:7" ht="15" customHeight="1" hidden="1">
      <c r="A54" s="72"/>
      <c r="B54" s="85" t="s">
        <v>10</v>
      </c>
      <c r="C54" s="128"/>
      <c r="D54" s="109"/>
      <c r="E54" s="89" t="e">
        <f aca="true" t="shared" si="5" ref="E54:E82">(D54/C54)*100</f>
        <v>#DIV/0!</v>
      </c>
      <c r="F54" s="109"/>
      <c r="G54" s="92" t="e">
        <f aca="true" t="shared" si="6" ref="G54:G65">D54/F54*100</f>
        <v>#DIV/0!</v>
      </c>
    </row>
    <row r="55" spans="1:7" ht="15">
      <c r="A55" s="70">
        <v>24</v>
      </c>
      <c r="B55" s="67" t="s">
        <v>11</v>
      </c>
      <c r="C55" s="109">
        <v>3.5874</v>
      </c>
      <c r="D55" s="109">
        <v>0</v>
      </c>
      <c r="E55" s="89">
        <f t="shared" si="5"/>
        <v>0</v>
      </c>
      <c r="F55" s="109">
        <v>0</v>
      </c>
      <c r="G55" s="92">
        <v>0</v>
      </c>
    </row>
    <row r="56" spans="1:7" ht="15">
      <c r="A56" s="70">
        <v>25</v>
      </c>
      <c r="B56" s="67" t="s">
        <v>12</v>
      </c>
      <c r="C56" s="109">
        <v>79.695</v>
      </c>
      <c r="D56" s="109">
        <v>0</v>
      </c>
      <c r="E56" s="89">
        <f t="shared" si="5"/>
        <v>0</v>
      </c>
      <c r="F56" s="109">
        <v>0</v>
      </c>
      <c r="G56" s="92">
        <v>0</v>
      </c>
    </row>
    <row r="57" spans="1:7" ht="30">
      <c r="A57" s="70">
        <v>26</v>
      </c>
      <c r="B57" s="67" t="s">
        <v>13</v>
      </c>
      <c r="C57" s="109">
        <v>12.586</v>
      </c>
      <c r="D57" s="109">
        <v>0</v>
      </c>
      <c r="E57" s="89">
        <f t="shared" si="5"/>
        <v>0</v>
      </c>
      <c r="F57" s="109">
        <v>0</v>
      </c>
      <c r="G57" s="92">
        <v>0</v>
      </c>
    </row>
    <row r="58" spans="1:7" ht="15">
      <c r="A58" s="70">
        <v>27</v>
      </c>
      <c r="B58" s="152" t="s">
        <v>62</v>
      </c>
      <c r="C58" s="129">
        <v>1.17</v>
      </c>
      <c r="D58" s="109">
        <v>0.2299</v>
      </c>
      <c r="E58" s="89">
        <f t="shared" si="5"/>
        <v>19.64957264957265</v>
      </c>
      <c r="F58" s="109">
        <v>0.2576</v>
      </c>
      <c r="G58" s="92">
        <f t="shared" si="6"/>
        <v>89.24689440993788</v>
      </c>
    </row>
    <row r="59" spans="1:7" ht="51.75" customHeight="1">
      <c r="A59" s="70">
        <v>28</v>
      </c>
      <c r="B59" s="69" t="s">
        <v>52</v>
      </c>
      <c r="C59" s="109">
        <v>0.135</v>
      </c>
      <c r="D59" s="109">
        <v>0</v>
      </c>
      <c r="E59" s="89">
        <f t="shared" si="5"/>
        <v>0</v>
      </c>
      <c r="F59" s="109">
        <v>0</v>
      </c>
      <c r="G59" s="92">
        <v>0</v>
      </c>
    </row>
    <row r="60" spans="1:7" ht="63.75" customHeight="1">
      <c r="A60" s="70">
        <v>29</v>
      </c>
      <c r="B60" s="69" t="s">
        <v>54</v>
      </c>
      <c r="C60" s="109">
        <v>0.22</v>
      </c>
      <c r="D60" s="109">
        <v>0.019</v>
      </c>
      <c r="E60" s="89">
        <f t="shared" si="5"/>
        <v>8.636363636363637</v>
      </c>
      <c r="F60" s="109">
        <v>0.0477</v>
      </c>
      <c r="G60" s="92">
        <f t="shared" si="6"/>
        <v>39.83228511530398</v>
      </c>
    </row>
    <row r="61" spans="1:7" ht="27" customHeight="1">
      <c r="A61" s="70">
        <v>30</v>
      </c>
      <c r="B61" s="69" t="s">
        <v>14</v>
      </c>
      <c r="C61" s="109">
        <v>0.815</v>
      </c>
      <c r="D61" s="109">
        <v>0.2109</v>
      </c>
      <c r="E61" s="89">
        <f t="shared" si="5"/>
        <v>25.877300613496935</v>
      </c>
      <c r="F61" s="109">
        <v>0.2099</v>
      </c>
      <c r="G61" s="92">
        <f t="shared" si="6"/>
        <v>100.47641734159123</v>
      </c>
    </row>
    <row r="62" spans="1:7" ht="15">
      <c r="A62" s="70">
        <v>31</v>
      </c>
      <c r="B62" s="67" t="s">
        <v>63</v>
      </c>
      <c r="C62" s="129">
        <v>3.9801</v>
      </c>
      <c r="D62" s="109">
        <v>1.1301</v>
      </c>
      <c r="E62" s="89">
        <f t="shared" si="5"/>
        <v>28.393758950780136</v>
      </c>
      <c r="F62" s="109">
        <v>1.2906</v>
      </c>
      <c r="G62" s="92">
        <f t="shared" si="6"/>
        <v>87.56392375639238</v>
      </c>
    </row>
    <row r="63" spans="1:7" ht="47.25" customHeight="1">
      <c r="A63" s="70">
        <v>32</v>
      </c>
      <c r="B63" s="69" t="s">
        <v>52</v>
      </c>
      <c r="C63" s="109">
        <v>0.252</v>
      </c>
      <c r="D63" s="109">
        <v>0</v>
      </c>
      <c r="E63" s="89">
        <f t="shared" si="5"/>
        <v>0</v>
      </c>
      <c r="F63" s="109">
        <v>0</v>
      </c>
      <c r="G63" s="92">
        <v>0</v>
      </c>
    </row>
    <row r="64" spans="1:7" ht="66.75" customHeight="1">
      <c r="A64" s="70">
        <v>33</v>
      </c>
      <c r="B64" s="69" t="s">
        <v>54</v>
      </c>
      <c r="C64" s="109">
        <v>1.9551</v>
      </c>
      <c r="D64" s="109">
        <v>0.5965</v>
      </c>
      <c r="E64" s="89">
        <f t="shared" si="5"/>
        <v>30.509948340238353</v>
      </c>
      <c r="F64" s="109">
        <v>0.3848</v>
      </c>
      <c r="G64" s="92">
        <f t="shared" si="6"/>
        <v>155.01559251559254</v>
      </c>
    </row>
    <row r="65" spans="1:7" ht="29.25" customHeight="1">
      <c r="A65" s="70">
        <v>34</v>
      </c>
      <c r="B65" s="69" t="s">
        <v>14</v>
      </c>
      <c r="C65" s="109">
        <v>1.773</v>
      </c>
      <c r="D65" s="109">
        <v>0.5336</v>
      </c>
      <c r="E65" s="89">
        <f t="shared" si="5"/>
        <v>30.09588268471517</v>
      </c>
      <c r="F65" s="109">
        <v>0.9058</v>
      </c>
      <c r="G65" s="92">
        <f t="shared" si="6"/>
        <v>58.90925149039522</v>
      </c>
    </row>
    <row r="66" spans="1:7" ht="29.25" customHeight="1">
      <c r="A66" s="70">
        <v>35</v>
      </c>
      <c r="B66" s="68" t="s">
        <v>64</v>
      </c>
      <c r="C66" s="129">
        <v>0.3101</v>
      </c>
      <c r="D66" s="109">
        <v>0</v>
      </c>
      <c r="E66" s="89">
        <f t="shared" si="5"/>
        <v>0</v>
      </c>
      <c r="F66" s="109">
        <v>0</v>
      </c>
      <c r="G66" s="92">
        <v>0</v>
      </c>
    </row>
    <row r="67" spans="1:7" ht="28.5" customHeight="1">
      <c r="A67" s="70">
        <v>36</v>
      </c>
      <c r="B67" s="69" t="s">
        <v>14</v>
      </c>
      <c r="C67" s="129">
        <v>0.3101</v>
      </c>
      <c r="D67" s="109">
        <v>0</v>
      </c>
      <c r="E67" s="89">
        <f t="shared" si="5"/>
        <v>0</v>
      </c>
      <c r="F67" s="109">
        <v>0</v>
      </c>
      <c r="G67" s="92">
        <v>0</v>
      </c>
    </row>
    <row r="68" spans="1:7" ht="18.75" customHeight="1">
      <c r="A68" s="70">
        <v>37</v>
      </c>
      <c r="B68" s="66" t="s">
        <v>65</v>
      </c>
      <c r="C68" s="109">
        <v>0.021</v>
      </c>
      <c r="D68" s="109">
        <v>0</v>
      </c>
      <c r="E68" s="89">
        <f t="shared" si="5"/>
        <v>0</v>
      </c>
      <c r="F68" s="109">
        <v>0</v>
      </c>
      <c r="G68" s="92">
        <v>0</v>
      </c>
    </row>
    <row r="69" spans="1:7" ht="57.75" customHeight="1">
      <c r="A69" s="70">
        <v>38</v>
      </c>
      <c r="B69" s="69" t="s">
        <v>54</v>
      </c>
      <c r="C69" s="109">
        <v>0.0052</v>
      </c>
      <c r="D69" s="109">
        <v>0</v>
      </c>
      <c r="E69" s="89">
        <f>(D69/C69)*100</f>
        <v>0</v>
      </c>
      <c r="F69" s="109">
        <v>0</v>
      </c>
      <c r="G69" s="92">
        <v>0</v>
      </c>
    </row>
    <row r="70" spans="1:7" ht="38.25" customHeight="1">
      <c r="A70" s="70">
        <v>39</v>
      </c>
      <c r="B70" s="69" t="s">
        <v>14</v>
      </c>
      <c r="C70" s="109">
        <v>0.0158</v>
      </c>
      <c r="D70" s="109">
        <v>0</v>
      </c>
      <c r="E70" s="89">
        <f t="shared" si="5"/>
        <v>0</v>
      </c>
      <c r="F70" s="109">
        <v>0</v>
      </c>
      <c r="G70" s="92">
        <v>0</v>
      </c>
    </row>
    <row r="71" spans="1:7" ht="16.5" customHeight="1">
      <c r="A71" s="70">
        <v>40</v>
      </c>
      <c r="B71" s="67" t="s">
        <v>66</v>
      </c>
      <c r="C71" s="129">
        <v>1.3861</v>
      </c>
      <c r="D71" s="109">
        <v>0.5824</v>
      </c>
      <c r="E71" s="89">
        <f t="shared" si="5"/>
        <v>42.017170478320466</v>
      </c>
      <c r="F71" s="109">
        <v>0.6264</v>
      </c>
      <c r="G71" s="89">
        <f aca="true" t="shared" si="7" ref="G71:G82">D71/F71*100</f>
        <v>92.97573435504472</v>
      </c>
    </row>
    <row r="72" spans="1:7" ht="41.25" customHeight="1">
      <c r="A72" s="70">
        <v>41</v>
      </c>
      <c r="B72" s="69" t="s">
        <v>52</v>
      </c>
      <c r="C72" s="129">
        <v>0.255</v>
      </c>
      <c r="D72" s="109">
        <v>0.0828</v>
      </c>
      <c r="E72" s="89">
        <f t="shared" si="5"/>
        <v>32.470588235294116</v>
      </c>
      <c r="F72" s="109">
        <v>0.1337</v>
      </c>
      <c r="G72" s="89">
        <f t="shared" si="7"/>
        <v>61.9296933433059</v>
      </c>
    </row>
    <row r="73" spans="1:7" ht="61.5" customHeight="1">
      <c r="A73" s="70">
        <v>42</v>
      </c>
      <c r="B73" s="69" t="s">
        <v>54</v>
      </c>
      <c r="C73" s="109">
        <v>0.0501</v>
      </c>
      <c r="D73" s="109">
        <v>0.0135</v>
      </c>
      <c r="E73" s="89">
        <f t="shared" si="5"/>
        <v>26.94610778443114</v>
      </c>
      <c r="F73" s="109">
        <v>0.0109</v>
      </c>
      <c r="G73" s="89">
        <f t="shared" si="7"/>
        <v>123.8532110091743</v>
      </c>
    </row>
    <row r="74" spans="1:7" ht="36.75" customHeight="1">
      <c r="A74" s="70">
        <v>43</v>
      </c>
      <c r="B74" s="69" t="s">
        <v>14</v>
      </c>
      <c r="C74" s="109">
        <v>1.081</v>
      </c>
      <c r="D74" s="109">
        <v>0.4861</v>
      </c>
      <c r="E74" s="89">
        <f t="shared" si="5"/>
        <v>44.96762257169288</v>
      </c>
      <c r="F74" s="109">
        <v>0.4818</v>
      </c>
      <c r="G74" s="89">
        <f t="shared" si="7"/>
        <v>100.89248650892486</v>
      </c>
    </row>
    <row r="75" spans="1:7" ht="17.25" customHeight="1">
      <c r="A75" s="70">
        <v>44</v>
      </c>
      <c r="B75" s="67" t="s">
        <v>15</v>
      </c>
      <c r="C75" s="129">
        <v>10.78</v>
      </c>
      <c r="D75" s="109">
        <v>4.6173</v>
      </c>
      <c r="E75" s="89">
        <f t="shared" si="5"/>
        <v>42.83209647495362</v>
      </c>
      <c r="F75" s="109">
        <v>4.8055</v>
      </c>
      <c r="G75" s="89">
        <f t="shared" si="7"/>
        <v>96.08365414629071</v>
      </c>
    </row>
    <row r="76" spans="1:7" ht="44.25" customHeight="1">
      <c r="A76" s="70">
        <v>45</v>
      </c>
      <c r="B76" s="69" t="s">
        <v>52</v>
      </c>
      <c r="C76" s="109">
        <v>9.683</v>
      </c>
      <c r="D76" s="109">
        <v>3.8988</v>
      </c>
      <c r="E76" s="89">
        <f t="shared" si="5"/>
        <v>40.26438087369617</v>
      </c>
      <c r="F76" s="109">
        <v>4.0598</v>
      </c>
      <c r="G76" s="89">
        <f t="shared" si="7"/>
        <v>96.03428740332036</v>
      </c>
    </row>
    <row r="77" spans="1:7" s="84" customFormat="1" ht="70.5" customHeight="1">
      <c r="A77" s="81">
        <v>46</v>
      </c>
      <c r="B77" s="90" t="s">
        <v>54</v>
      </c>
      <c r="C77" s="109">
        <v>0.022</v>
      </c>
      <c r="D77" s="109">
        <v>0.0085</v>
      </c>
      <c r="E77" s="92">
        <v>0</v>
      </c>
      <c r="F77" s="109">
        <v>0.0376</v>
      </c>
      <c r="G77" s="89">
        <f t="shared" si="7"/>
        <v>22.606382978723406</v>
      </c>
    </row>
    <row r="78" spans="1:7" ht="33.75" customHeight="1">
      <c r="A78" s="70">
        <v>47</v>
      </c>
      <c r="B78" s="69" t="s">
        <v>14</v>
      </c>
      <c r="C78" s="109">
        <v>1.075</v>
      </c>
      <c r="D78" s="109">
        <v>0.71</v>
      </c>
      <c r="E78" s="89">
        <f t="shared" si="5"/>
        <v>66.04651162790698</v>
      </c>
      <c r="F78" s="109">
        <v>0.7081</v>
      </c>
      <c r="G78" s="89">
        <f t="shared" si="7"/>
        <v>100.26832368309562</v>
      </c>
    </row>
    <row r="79" spans="1:7" ht="15">
      <c r="A79" s="70">
        <v>48</v>
      </c>
      <c r="B79" s="67" t="s">
        <v>56</v>
      </c>
      <c r="C79" s="129">
        <v>3.703</v>
      </c>
      <c r="D79" s="109">
        <v>1.8515</v>
      </c>
      <c r="E79" s="89">
        <f t="shared" si="5"/>
        <v>50</v>
      </c>
      <c r="F79" s="109">
        <v>1.75</v>
      </c>
      <c r="G79" s="89">
        <f t="shared" si="7"/>
        <v>105.80000000000001</v>
      </c>
    </row>
    <row r="80" spans="1:7" ht="69" customHeight="1" hidden="1">
      <c r="A80" s="70">
        <v>57</v>
      </c>
      <c r="B80" s="69" t="s">
        <v>54</v>
      </c>
      <c r="C80" s="109">
        <v>0</v>
      </c>
      <c r="D80" s="109"/>
      <c r="E80" s="89" t="e">
        <f t="shared" si="5"/>
        <v>#DIV/0!</v>
      </c>
      <c r="F80" s="109"/>
      <c r="G80" s="89" t="e">
        <f t="shared" si="7"/>
        <v>#DIV/0!</v>
      </c>
    </row>
    <row r="81" spans="1:7" ht="34.5" customHeight="1">
      <c r="A81" s="72">
        <v>49</v>
      </c>
      <c r="B81" s="69" t="s">
        <v>14</v>
      </c>
      <c r="C81" s="109">
        <v>3.703</v>
      </c>
      <c r="D81" s="109">
        <v>1.8515</v>
      </c>
      <c r="E81" s="89">
        <f t="shared" si="5"/>
        <v>50</v>
      </c>
      <c r="F81" s="109">
        <v>1.75</v>
      </c>
      <c r="G81" s="89">
        <f t="shared" si="7"/>
        <v>105.80000000000001</v>
      </c>
    </row>
    <row r="82" spans="1:9" s="84" customFormat="1" ht="32.25" customHeight="1">
      <c r="A82" s="81">
        <v>50</v>
      </c>
      <c r="B82" s="99" t="s">
        <v>59</v>
      </c>
      <c r="C82" s="129">
        <v>340</v>
      </c>
      <c r="D82" s="109">
        <v>97</v>
      </c>
      <c r="E82" s="92">
        <f t="shared" si="5"/>
        <v>28.52941176470588</v>
      </c>
      <c r="F82" s="109">
        <v>156</v>
      </c>
      <c r="G82" s="92">
        <f t="shared" si="7"/>
        <v>62.17948717948718</v>
      </c>
      <c r="I82" s="149"/>
    </row>
    <row r="83" spans="1:7" ht="36" customHeight="1">
      <c r="A83" s="70"/>
      <c r="B83" s="169" t="s">
        <v>53</v>
      </c>
      <c r="C83" s="170"/>
      <c r="D83" s="170"/>
      <c r="E83" s="170"/>
      <c r="F83" s="170"/>
      <c r="G83" s="171"/>
    </row>
    <row r="84" spans="1:7" ht="22.5" customHeight="1">
      <c r="A84" s="70">
        <v>51</v>
      </c>
      <c r="B84" s="67" t="s">
        <v>16</v>
      </c>
      <c r="C84" s="155">
        <v>3383</v>
      </c>
      <c r="D84" s="154">
        <v>2872</v>
      </c>
      <c r="E84" s="89">
        <f>(D84/C84)*100</f>
        <v>84.89506355305942</v>
      </c>
      <c r="F84" s="154">
        <v>2886</v>
      </c>
      <c r="G84" s="89">
        <f>D84/F84*100</f>
        <v>99.51489951489951</v>
      </c>
    </row>
    <row r="85" spans="1:7" ht="49.5" customHeight="1">
      <c r="A85" s="70">
        <v>52</v>
      </c>
      <c r="B85" s="68" t="s">
        <v>52</v>
      </c>
      <c r="C85" s="154">
        <v>2868</v>
      </c>
      <c r="D85" s="154">
        <v>2345</v>
      </c>
      <c r="E85" s="89">
        <f aca="true" t="shared" si="8" ref="E85:E93">(D85/C85)*100</f>
        <v>81.76429567642957</v>
      </c>
      <c r="F85" s="154">
        <v>2366</v>
      </c>
      <c r="G85" s="89">
        <f aca="true" t="shared" si="9" ref="G85:G123">D85/F85*100</f>
        <v>99.11242603550295</v>
      </c>
    </row>
    <row r="86" spans="1:7" ht="60">
      <c r="A86" s="70">
        <v>53</v>
      </c>
      <c r="B86" s="69" t="s">
        <v>54</v>
      </c>
      <c r="C86" s="154">
        <v>143</v>
      </c>
      <c r="D86" s="154">
        <v>127</v>
      </c>
      <c r="E86" s="89">
        <f t="shared" si="8"/>
        <v>88.81118881118881</v>
      </c>
      <c r="F86" s="154">
        <v>143</v>
      </c>
      <c r="G86" s="89">
        <f t="shared" si="9"/>
        <v>88.81118881118881</v>
      </c>
    </row>
    <row r="87" spans="1:7" ht="28.5" customHeight="1">
      <c r="A87" s="70">
        <v>54</v>
      </c>
      <c r="B87" s="69" t="s">
        <v>14</v>
      </c>
      <c r="C87" s="154">
        <v>372</v>
      </c>
      <c r="D87" s="154">
        <v>400</v>
      </c>
      <c r="E87" s="89">
        <f t="shared" si="8"/>
        <v>107.5268817204301</v>
      </c>
      <c r="F87" s="154">
        <v>377</v>
      </c>
      <c r="G87" s="89">
        <f t="shared" si="9"/>
        <v>106.10079575596818</v>
      </c>
    </row>
    <row r="88" spans="1:7" ht="45">
      <c r="A88" s="70">
        <v>55</v>
      </c>
      <c r="B88" s="67" t="s">
        <v>17</v>
      </c>
      <c r="C88" s="155">
        <v>1721</v>
      </c>
      <c r="D88" s="154">
        <v>1517</v>
      </c>
      <c r="E88" s="89">
        <f t="shared" si="8"/>
        <v>88.14642649622313</v>
      </c>
      <c r="F88" s="154">
        <v>1530</v>
      </c>
      <c r="G88" s="89">
        <f t="shared" si="9"/>
        <v>99.15032679738562</v>
      </c>
    </row>
    <row r="89" spans="1:7" ht="45" customHeight="1">
      <c r="A89" s="70">
        <v>56</v>
      </c>
      <c r="B89" s="69" t="s">
        <v>52</v>
      </c>
      <c r="C89" s="154">
        <v>1508</v>
      </c>
      <c r="D89" s="154">
        <v>1280</v>
      </c>
      <c r="E89" s="89">
        <f t="shared" si="8"/>
        <v>84.88063660477454</v>
      </c>
      <c r="F89" s="154">
        <v>1301</v>
      </c>
      <c r="G89" s="89">
        <f t="shared" si="9"/>
        <v>98.3858570330515</v>
      </c>
    </row>
    <row r="90" spans="1:7" ht="60" customHeight="1">
      <c r="A90" s="70">
        <v>57</v>
      </c>
      <c r="B90" s="69" t="s">
        <v>54</v>
      </c>
      <c r="C90" s="154">
        <v>8</v>
      </c>
      <c r="D90" s="154">
        <v>3</v>
      </c>
      <c r="E90" s="89">
        <f t="shared" si="8"/>
        <v>37.5</v>
      </c>
      <c r="F90" s="154">
        <v>8</v>
      </c>
      <c r="G90" s="89">
        <f t="shared" si="9"/>
        <v>37.5</v>
      </c>
    </row>
    <row r="91" spans="1:7" ht="28.5" customHeight="1">
      <c r="A91" s="70">
        <v>58</v>
      </c>
      <c r="B91" s="69" t="s">
        <v>14</v>
      </c>
      <c r="C91" s="154">
        <v>205</v>
      </c>
      <c r="D91" s="154">
        <v>234</v>
      </c>
      <c r="E91" s="89">
        <f t="shared" si="8"/>
        <v>114.14634146341463</v>
      </c>
      <c r="F91" s="154">
        <v>221</v>
      </c>
      <c r="G91" s="89">
        <f t="shared" si="9"/>
        <v>105.88235294117648</v>
      </c>
    </row>
    <row r="92" spans="1:7" ht="15.75" customHeight="1">
      <c r="A92" s="70">
        <v>59</v>
      </c>
      <c r="B92" s="67" t="s">
        <v>18</v>
      </c>
      <c r="C92" s="154">
        <v>1412</v>
      </c>
      <c r="D92" s="154">
        <v>1694</v>
      </c>
      <c r="E92" s="89">
        <f t="shared" si="8"/>
        <v>119.97167138810198</v>
      </c>
      <c r="F92" s="154">
        <v>1419</v>
      </c>
      <c r="G92" s="89">
        <f t="shared" si="9"/>
        <v>119.3798449612403</v>
      </c>
    </row>
    <row r="93" spans="1:7" ht="15.75" customHeight="1">
      <c r="A93" s="70">
        <v>60</v>
      </c>
      <c r="B93" s="67" t="s">
        <v>19</v>
      </c>
      <c r="C93" s="156">
        <v>45.03</v>
      </c>
      <c r="D93" s="156">
        <v>50</v>
      </c>
      <c r="E93" s="89">
        <f t="shared" si="8"/>
        <v>111.03708638685322</v>
      </c>
      <c r="F93" s="154">
        <v>60</v>
      </c>
      <c r="G93" s="89">
        <f t="shared" si="9"/>
        <v>83.33333333333334</v>
      </c>
    </row>
    <row r="94" spans="1:7" ht="15.75" customHeight="1">
      <c r="A94" s="70"/>
      <c r="B94" s="75" t="s">
        <v>78</v>
      </c>
      <c r="C94" s="87"/>
      <c r="D94" s="123"/>
      <c r="E94" s="124"/>
      <c r="F94" s="123"/>
      <c r="G94" s="124"/>
    </row>
    <row r="95" spans="1:7" s="145" customFormat="1" ht="28.5" customHeight="1" hidden="1">
      <c r="A95" s="141">
        <v>69</v>
      </c>
      <c r="B95" s="146" t="s">
        <v>79</v>
      </c>
      <c r="C95" s="142">
        <v>149.2</v>
      </c>
      <c r="D95" s="150"/>
      <c r="E95" s="143">
        <f>(D95/C95)*100</f>
        <v>0</v>
      </c>
      <c r="F95" s="142"/>
      <c r="G95" s="143" t="e">
        <f t="shared" si="9"/>
        <v>#DIV/0!</v>
      </c>
    </row>
    <row r="96" spans="1:7" s="145" customFormat="1" ht="28.5" customHeight="1" hidden="1">
      <c r="A96" s="141"/>
      <c r="B96" s="146" t="s">
        <v>105</v>
      </c>
      <c r="C96" s="142">
        <v>104</v>
      </c>
      <c r="D96" s="150"/>
      <c r="E96" s="144"/>
      <c r="F96" s="142"/>
      <c r="G96" s="143"/>
    </row>
    <row r="97" spans="1:7" s="84" customFormat="1" ht="90" hidden="1">
      <c r="A97" s="81">
        <v>70</v>
      </c>
      <c r="B97" s="79" t="s">
        <v>130</v>
      </c>
      <c r="C97" s="87">
        <v>171.1</v>
      </c>
      <c r="D97" s="87"/>
      <c r="E97" s="92">
        <f>(D97/C97)*100</f>
        <v>0</v>
      </c>
      <c r="F97" s="87"/>
      <c r="G97" s="92" t="e">
        <f>D97/F97*100</f>
        <v>#DIV/0!</v>
      </c>
    </row>
    <row r="98" spans="1:7" ht="105">
      <c r="A98" s="70">
        <v>61</v>
      </c>
      <c r="B98" s="105" t="s">
        <v>131</v>
      </c>
      <c r="C98" s="87">
        <v>140.2</v>
      </c>
      <c r="D98" s="87">
        <v>53.3</v>
      </c>
      <c r="E98" s="92">
        <f>(D98/C98)*100</f>
        <v>38.017118402282456</v>
      </c>
      <c r="F98" s="87">
        <v>65.3</v>
      </c>
      <c r="G98" s="92">
        <f>D98/F98*100</f>
        <v>81.62327718223582</v>
      </c>
    </row>
    <row r="99" spans="1:7" s="84" customFormat="1" ht="30" customHeight="1">
      <c r="A99" s="81"/>
      <c r="B99" s="91" t="s">
        <v>80</v>
      </c>
      <c r="C99" s="87"/>
      <c r="D99" s="123"/>
      <c r="E99" s="125"/>
      <c r="F99" s="123"/>
      <c r="G99" s="125"/>
    </row>
    <row r="100" spans="1:7" s="84" customFormat="1" ht="45" hidden="1">
      <c r="A100" s="81">
        <v>71</v>
      </c>
      <c r="B100" s="79" t="s">
        <v>100</v>
      </c>
      <c r="C100" s="87">
        <v>3745.825</v>
      </c>
      <c r="D100" s="87"/>
      <c r="E100" s="92">
        <f>(D100/C100)*100</f>
        <v>0</v>
      </c>
      <c r="F100" s="87">
        <v>283.732</v>
      </c>
      <c r="G100" s="92">
        <f t="shared" si="9"/>
        <v>0</v>
      </c>
    </row>
    <row r="101" spans="1:7" s="84" customFormat="1" ht="30" hidden="1">
      <c r="A101" s="81">
        <v>68</v>
      </c>
      <c r="B101" s="79" t="s">
        <v>105</v>
      </c>
      <c r="C101" s="87">
        <v>101.9</v>
      </c>
      <c r="D101" s="92"/>
      <c r="E101" s="92" t="s">
        <v>84</v>
      </c>
      <c r="F101" s="92"/>
      <c r="G101" s="92" t="s">
        <v>84</v>
      </c>
    </row>
    <row r="102" spans="1:7" s="84" customFormat="1" ht="47.25" customHeight="1">
      <c r="A102" s="81">
        <v>62</v>
      </c>
      <c r="B102" s="79" t="s">
        <v>135</v>
      </c>
      <c r="C102" s="87">
        <v>1481.024</v>
      </c>
      <c r="D102" s="87">
        <v>733.421</v>
      </c>
      <c r="E102" s="92">
        <f aca="true" t="shared" si="10" ref="E102:E108">(D102/C102)*100</f>
        <v>49.521209649539784</v>
      </c>
      <c r="F102" s="87">
        <v>580.754</v>
      </c>
      <c r="G102" s="92">
        <f t="shared" si="9"/>
        <v>126.28772251245795</v>
      </c>
    </row>
    <row r="103" spans="1:7" s="84" customFormat="1" ht="45" hidden="1">
      <c r="A103" s="81">
        <v>73</v>
      </c>
      <c r="B103" s="79" t="s">
        <v>101</v>
      </c>
      <c r="C103" s="87">
        <v>91.06</v>
      </c>
      <c r="D103" s="87"/>
      <c r="E103" s="92">
        <f t="shared" si="10"/>
        <v>0</v>
      </c>
      <c r="F103" s="87">
        <v>4.51</v>
      </c>
      <c r="G103" s="92">
        <f t="shared" si="9"/>
        <v>0</v>
      </c>
    </row>
    <row r="104" spans="1:7" s="84" customFormat="1" ht="30" hidden="1">
      <c r="A104" s="81">
        <v>71</v>
      </c>
      <c r="B104" s="79" t="s">
        <v>105</v>
      </c>
      <c r="C104" s="87">
        <v>99.5</v>
      </c>
      <c r="D104" s="92"/>
      <c r="E104" s="92" t="s">
        <v>84</v>
      </c>
      <c r="F104" s="92"/>
      <c r="G104" s="92" t="s">
        <v>84</v>
      </c>
    </row>
    <row r="105" spans="1:7" s="84" customFormat="1" ht="45">
      <c r="A105" s="81">
        <v>63</v>
      </c>
      <c r="B105" s="79" t="s">
        <v>136</v>
      </c>
      <c r="C105" s="87">
        <v>7.06</v>
      </c>
      <c r="D105" s="87">
        <v>8.357</v>
      </c>
      <c r="E105" s="92">
        <f>(D105/C105)*100</f>
        <v>118.37110481586402</v>
      </c>
      <c r="F105" s="87">
        <v>9.644</v>
      </c>
      <c r="G105" s="92">
        <f>D105/F105*100</f>
        <v>86.65491497304022</v>
      </c>
    </row>
    <row r="106" spans="1:7" ht="45" hidden="1">
      <c r="A106" s="70">
        <v>78</v>
      </c>
      <c r="B106" s="79" t="s">
        <v>102</v>
      </c>
      <c r="C106" s="87">
        <v>768.3</v>
      </c>
      <c r="D106" s="87"/>
      <c r="E106" s="89">
        <f t="shared" si="10"/>
        <v>0</v>
      </c>
      <c r="F106" s="87"/>
      <c r="G106" s="89" t="e">
        <f t="shared" si="9"/>
        <v>#DIV/0!</v>
      </c>
    </row>
    <row r="107" spans="1:7" ht="30" hidden="1">
      <c r="A107" s="70">
        <v>79</v>
      </c>
      <c r="B107" s="79" t="s">
        <v>105</v>
      </c>
      <c r="C107" s="87" t="s">
        <v>84</v>
      </c>
      <c r="D107" s="92"/>
      <c r="E107" s="89" t="s">
        <v>84</v>
      </c>
      <c r="F107" s="92"/>
      <c r="G107" s="89" t="s">
        <v>84</v>
      </c>
    </row>
    <row r="108" spans="1:7" ht="32.25" customHeight="1" hidden="1">
      <c r="A108" s="70">
        <v>80</v>
      </c>
      <c r="B108" s="79" t="s">
        <v>103</v>
      </c>
      <c r="C108" s="87">
        <v>332.39</v>
      </c>
      <c r="D108" s="87"/>
      <c r="E108" s="89">
        <f t="shared" si="10"/>
        <v>0</v>
      </c>
      <c r="F108" s="87"/>
      <c r="G108" s="89" t="e">
        <f t="shared" si="9"/>
        <v>#DIV/0!</v>
      </c>
    </row>
    <row r="109" spans="1:7" ht="32.25" customHeight="1" hidden="1">
      <c r="A109" s="70"/>
      <c r="B109" s="91" t="s">
        <v>81</v>
      </c>
      <c r="C109" s="87"/>
      <c r="D109" s="123"/>
      <c r="E109" s="125"/>
      <c r="F109" s="123"/>
      <c r="G109" s="125"/>
    </row>
    <row r="110" spans="1:7" s="114" customFormat="1" ht="54.75" customHeight="1" hidden="1">
      <c r="A110" s="112">
        <v>73</v>
      </c>
      <c r="B110" s="116" t="s">
        <v>82</v>
      </c>
      <c r="C110" s="113">
        <v>480</v>
      </c>
      <c r="D110" s="113"/>
      <c r="E110" s="115">
        <f>(D110/C110)*100</f>
        <v>0</v>
      </c>
      <c r="F110" s="113"/>
      <c r="G110" s="115" t="e">
        <f t="shared" si="9"/>
        <v>#DIV/0!</v>
      </c>
    </row>
    <row r="111" spans="1:7" s="114" customFormat="1" ht="41.25" customHeight="1" hidden="1">
      <c r="A111" s="112">
        <v>79</v>
      </c>
      <c r="B111" s="116" t="s">
        <v>104</v>
      </c>
      <c r="C111" s="113">
        <v>70</v>
      </c>
      <c r="D111" s="117"/>
      <c r="E111" s="126" t="s">
        <v>84</v>
      </c>
      <c r="F111" s="117"/>
      <c r="G111" s="126" t="s">
        <v>84</v>
      </c>
    </row>
    <row r="112" spans="1:7" s="114" customFormat="1" ht="75" hidden="1">
      <c r="A112" s="112">
        <v>74</v>
      </c>
      <c r="B112" s="116" t="s">
        <v>83</v>
      </c>
      <c r="C112" s="113">
        <v>391.5</v>
      </c>
      <c r="D112" s="113"/>
      <c r="E112" s="115">
        <f>(D112/C112)*100</f>
        <v>0</v>
      </c>
      <c r="F112" s="113"/>
      <c r="G112" s="115" t="e">
        <f t="shared" si="9"/>
        <v>#DIV/0!</v>
      </c>
    </row>
    <row r="113" spans="1:7" s="114" customFormat="1" ht="30" hidden="1">
      <c r="A113" s="112">
        <v>75</v>
      </c>
      <c r="B113" s="116" t="s">
        <v>104</v>
      </c>
      <c r="C113" s="113">
        <v>60</v>
      </c>
      <c r="D113" s="115"/>
      <c r="E113" s="127" t="s">
        <v>84</v>
      </c>
      <c r="F113" s="127"/>
      <c r="G113" s="127" t="s">
        <v>84</v>
      </c>
    </row>
    <row r="114" spans="1:7" s="84" customFormat="1" ht="28.5" hidden="1">
      <c r="A114" s="81"/>
      <c r="B114" s="91" t="s">
        <v>81</v>
      </c>
      <c r="C114" s="87"/>
      <c r="D114" s="92"/>
      <c r="E114" s="125"/>
      <c r="F114" s="125"/>
      <c r="G114" s="125"/>
    </row>
    <row r="115" spans="1:7" s="84" customFormat="1" ht="60" hidden="1">
      <c r="A115" s="81">
        <v>77</v>
      </c>
      <c r="B115" s="79" t="s">
        <v>82</v>
      </c>
      <c r="C115" s="87">
        <v>634.3</v>
      </c>
      <c r="D115" s="87"/>
      <c r="E115" s="89">
        <f>(D115/C115)*100</f>
        <v>0</v>
      </c>
      <c r="F115" s="87"/>
      <c r="G115" s="89" t="e">
        <f>D115/F115*100</f>
        <v>#DIV/0!</v>
      </c>
    </row>
    <row r="116" spans="1:7" s="84" customFormat="1" ht="75" hidden="1">
      <c r="A116" s="81">
        <v>78</v>
      </c>
      <c r="B116" s="79" t="s">
        <v>83</v>
      </c>
      <c r="C116" s="87">
        <v>453.7</v>
      </c>
      <c r="D116" s="87"/>
      <c r="E116" s="89">
        <f>(D116/C116)*100</f>
        <v>0</v>
      </c>
      <c r="F116" s="87">
        <v>53.973</v>
      </c>
      <c r="G116" s="89">
        <f>D116/F116*100</f>
        <v>0</v>
      </c>
    </row>
    <row r="117" spans="1:7" ht="22.5" customHeight="1">
      <c r="A117" s="70"/>
      <c r="B117" s="75" t="s">
        <v>86</v>
      </c>
      <c r="C117" s="87"/>
      <c r="D117" s="87"/>
      <c r="E117" s="89"/>
      <c r="F117" s="87"/>
      <c r="G117" s="89"/>
    </row>
    <row r="118" spans="1:7" ht="45">
      <c r="A118" s="70">
        <v>64</v>
      </c>
      <c r="B118" s="82" t="s">
        <v>85</v>
      </c>
      <c r="C118" s="87">
        <v>14</v>
      </c>
      <c r="D118" s="87">
        <v>6.287</v>
      </c>
      <c r="E118" s="89">
        <f aca="true" t="shared" si="11" ref="E118:E123">(D118/C118)*100</f>
        <v>44.90714285714286</v>
      </c>
      <c r="F118" s="87">
        <v>7.856</v>
      </c>
      <c r="G118" s="89">
        <f>D118/F118*100</f>
        <v>80.02800407331976</v>
      </c>
    </row>
    <row r="119" spans="1:7" s="84" customFormat="1" ht="45" customHeight="1">
      <c r="A119" s="81">
        <v>65</v>
      </c>
      <c r="B119" s="82" t="s">
        <v>94</v>
      </c>
      <c r="C119" s="87">
        <v>3215</v>
      </c>
      <c r="D119" s="87">
        <v>3218</v>
      </c>
      <c r="E119" s="92">
        <f t="shared" si="11"/>
        <v>100.09331259720062</v>
      </c>
      <c r="F119" s="87">
        <v>3179</v>
      </c>
      <c r="G119" s="92">
        <f t="shared" si="9"/>
        <v>101.2268008807801</v>
      </c>
    </row>
    <row r="120" spans="1:7" s="84" customFormat="1" ht="60.75" customHeight="1">
      <c r="A120" s="81">
        <v>66</v>
      </c>
      <c r="B120" s="79" t="s">
        <v>93</v>
      </c>
      <c r="C120" s="87">
        <v>1494</v>
      </c>
      <c r="D120" s="87">
        <v>1268</v>
      </c>
      <c r="E120" s="92">
        <f t="shared" si="11"/>
        <v>84.87282463186078</v>
      </c>
      <c r="F120" s="87">
        <v>1403</v>
      </c>
      <c r="G120" s="92">
        <f t="shared" si="9"/>
        <v>90.37776193870279</v>
      </c>
    </row>
    <row r="121" spans="1:7" s="84" customFormat="1" ht="66" customHeight="1">
      <c r="A121" s="81">
        <v>67</v>
      </c>
      <c r="B121" s="82" t="s">
        <v>95</v>
      </c>
      <c r="C121" s="87">
        <v>720</v>
      </c>
      <c r="D121" s="87">
        <v>638</v>
      </c>
      <c r="E121" s="92">
        <f t="shared" si="11"/>
        <v>88.61111111111111</v>
      </c>
      <c r="F121" s="87">
        <v>690</v>
      </c>
      <c r="G121" s="92">
        <f t="shared" si="9"/>
        <v>92.46376811594203</v>
      </c>
    </row>
    <row r="122" spans="1:7" s="84" customFormat="1" ht="55.5" customHeight="1">
      <c r="A122" s="81">
        <v>68</v>
      </c>
      <c r="B122" s="82" t="s">
        <v>96</v>
      </c>
      <c r="C122" s="87">
        <v>1490</v>
      </c>
      <c r="D122" s="87">
        <v>1490</v>
      </c>
      <c r="E122" s="92">
        <f t="shared" si="11"/>
        <v>100</v>
      </c>
      <c r="F122" s="87">
        <v>1427</v>
      </c>
      <c r="G122" s="92">
        <f t="shared" si="9"/>
        <v>104.41485634197618</v>
      </c>
    </row>
    <row r="123" spans="1:7" s="84" customFormat="1" ht="65.25" customHeight="1">
      <c r="A123" s="81">
        <v>69</v>
      </c>
      <c r="B123" s="79" t="s">
        <v>97</v>
      </c>
      <c r="C123" s="87">
        <v>4</v>
      </c>
      <c r="D123" s="87">
        <v>5</v>
      </c>
      <c r="E123" s="92">
        <f t="shared" si="11"/>
        <v>125</v>
      </c>
      <c r="F123" s="87">
        <v>5</v>
      </c>
      <c r="G123" s="92">
        <f t="shared" si="9"/>
        <v>100</v>
      </c>
    </row>
    <row r="124" spans="1:7" ht="49.5" customHeight="1">
      <c r="A124" s="70"/>
      <c r="B124" s="77" t="s">
        <v>87</v>
      </c>
      <c r="C124" s="87"/>
      <c r="D124" s="123"/>
      <c r="E124" s="124"/>
      <c r="F124" s="123"/>
      <c r="G124" s="124"/>
    </row>
    <row r="125" spans="1:7" s="84" customFormat="1" ht="62.25" customHeight="1">
      <c r="A125" s="81">
        <v>70</v>
      </c>
      <c r="B125" s="82" t="s">
        <v>98</v>
      </c>
      <c r="C125" s="87">
        <v>287.1</v>
      </c>
      <c r="D125" s="87">
        <v>346.2</v>
      </c>
      <c r="E125" s="92">
        <f>(D125/C125)*100</f>
        <v>120.58516196447229</v>
      </c>
      <c r="F125" s="87">
        <v>400.7</v>
      </c>
      <c r="G125" s="92">
        <f>D125/F125*100</f>
        <v>86.39880209633142</v>
      </c>
    </row>
    <row r="126" spans="1:7" s="84" customFormat="1" ht="49.5" customHeight="1">
      <c r="A126" s="81">
        <v>71</v>
      </c>
      <c r="B126" s="82" t="s">
        <v>91</v>
      </c>
      <c r="C126" s="87">
        <v>33.4</v>
      </c>
      <c r="D126" s="87">
        <v>30.8</v>
      </c>
      <c r="E126" s="92">
        <f>(D126/C126)*100</f>
        <v>92.21556886227546</v>
      </c>
      <c r="F126" s="87">
        <v>31.7</v>
      </c>
      <c r="G126" s="92">
        <f aca="true" t="shared" si="12" ref="G126:G132">D126/F126*100</f>
        <v>97.1608832807571</v>
      </c>
    </row>
    <row r="127" spans="1:7" s="84" customFormat="1" ht="49.5" customHeight="1">
      <c r="A127" s="81">
        <v>72</v>
      </c>
      <c r="B127" s="82" t="s">
        <v>92</v>
      </c>
      <c r="C127" s="87">
        <v>82.4</v>
      </c>
      <c r="D127" s="87">
        <v>73.4</v>
      </c>
      <c r="E127" s="92">
        <f>(D127/C127)*100</f>
        <v>89.07766990291263</v>
      </c>
      <c r="F127" s="87">
        <v>77.8</v>
      </c>
      <c r="G127" s="92">
        <f t="shared" si="12"/>
        <v>94.3444730077121</v>
      </c>
    </row>
    <row r="128" spans="1:7" s="84" customFormat="1" ht="49.5" customHeight="1">
      <c r="A128" s="81">
        <v>73</v>
      </c>
      <c r="B128" s="82" t="s">
        <v>118</v>
      </c>
      <c r="C128" s="87">
        <v>60.8</v>
      </c>
      <c r="D128" s="87">
        <v>60.8</v>
      </c>
      <c r="E128" s="92">
        <f>(D128/C128)*100</f>
        <v>100</v>
      </c>
      <c r="F128" s="87">
        <v>60.9</v>
      </c>
      <c r="G128" s="92">
        <f t="shared" si="12"/>
        <v>99.83579638752053</v>
      </c>
    </row>
    <row r="129" spans="1:7" s="84" customFormat="1" ht="49.5" customHeight="1">
      <c r="A129" s="81">
        <v>74</v>
      </c>
      <c r="B129" s="82" t="s">
        <v>88</v>
      </c>
      <c r="C129" s="87">
        <v>50.1</v>
      </c>
      <c r="D129" s="87">
        <v>51.2</v>
      </c>
      <c r="E129" s="92">
        <f>(D129/C129)*100</f>
        <v>102.19560878243514</v>
      </c>
      <c r="F129" s="87">
        <v>48.2</v>
      </c>
      <c r="G129" s="92">
        <f t="shared" si="12"/>
        <v>106.2240663900415</v>
      </c>
    </row>
    <row r="130" spans="1:7" ht="49.5" customHeight="1">
      <c r="A130" s="70"/>
      <c r="B130" s="76" t="s">
        <v>89</v>
      </c>
      <c r="C130" s="87"/>
      <c r="D130" s="123"/>
      <c r="E130" s="124"/>
      <c r="F130" s="123"/>
      <c r="G130" s="124"/>
    </row>
    <row r="131" spans="1:7" s="84" customFormat="1" ht="49.5" customHeight="1">
      <c r="A131" s="81">
        <v>75</v>
      </c>
      <c r="B131" s="82" t="s">
        <v>132</v>
      </c>
      <c r="C131" s="154">
        <v>157</v>
      </c>
      <c r="D131" s="154">
        <v>147</v>
      </c>
      <c r="E131" s="89">
        <f>(D131/C131)*100</f>
        <v>93.63057324840764</v>
      </c>
      <c r="F131" s="154">
        <v>1443</v>
      </c>
      <c r="G131" s="89">
        <f t="shared" si="12"/>
        <v>10.187110187110187</v>
      </c>
    </row>
    <row r="132" spans="1:7" s="84" customFormat="1" ht="58.5" customHeight="1">
      <c r="A132" s="81">
        <v>76</v>
      </c>
      <c r="B132" s="82" t="s">
        <v>133</v>
      </c>
      <c r="C132" s="154">
        <v>1838</v>
      </c>
      <c r="D132" s="154">
        <v>1834</v>
      </c>
      <c r="E132" s="89">
        <f>(D132/C132)*100</f>
        <v>99.78237214363439</v>
      </c>
      <c r="F132" s="154">
        <v>1852</v>
      </c>
      <c r="G132" s="89">
        <f t="shared" si="12"/>
        <v>99.0280777537797</v>
      </c>
    </row>
    <row r="133" spans="1:9" s="84" customFormat="1" ht="123.75" customHeight="1">
      <c r="A133" s="81">
        <v>77</v>
      </c>
      <c r="B133" s="82" t="s">
        <v>90</v>
      </c>
      <c r="C133" s="87">
        <v>30000</v>
      </c>
      <c r="D133" s="87">
        <v>33543</v>
      </c>
      <c r="E133" s="92">
        <f>(D133/C133)*100</f>
        <v>111.81</v>
      </c>
      <c r="F133" s="87">
        <v>0</v>
      </c>
      <c r="G133" s="89">
        <v>0</v>
      </c>
      <c r="I133" s="148"/>
    </row>
    <row r="134" spans="1:9" s="84" customFormat="1" ht="27.75" customHeight="1">
      <c r="A134" s="134"/>
      <c r="B134" s="135"/>
      <c r="C134" s="136"/>
      <c r="D134" s="136"/>
      <c r="E134" s="137"/>
      <c r="F134" s="136"/>
      <c r="G134" s="137"/>
      <c r="I134" s="149"/>
    </row>
    <row r="135" spans="1:7" ht="17.25" customHeight="1">
      <c r="A135" s="74"/>
      <c r="B135" s="73"/>
      <c r="C135" s="120"/>
      <c r="D135" s="111"/>
      <c r="E135" s="88"/>
      <c r="F135" s="104"/>
      <c r="G135" s="88"/>
    </row>
    <row r="136" spans="1:7" ht="17.25" customHeight="1">
      <c r="A136" s="74"/>
      <c r="B136" s="167" t="s">
        <v>137</v>
      </c>
      <c r="C136" s="168"/>
      <c r="D136" s="111"/>
      <c r="E136" s="88"/>
      <c r="F136" s="104"/>
      <c r="G136" s="88"/>
    </row>
    <row r="137" spans="1:7" ht="17.25" customHeight="1">
      <c r="A137" s="74"/>
      <c r="B137" s="167" t="s">
        <v>140</v>
      </c>
      <c r="C137" s="168"/>
      <c r="D137" s="111"/>
      <c r="E137" s="88"/>
      <c r="F137" s="167"/>
      <c r="G137" s="168"/>
    </row>
    <row r="138" spans="1:6" ht="15">
      <c r="A138" s="65"/>
      <c r="B138" s="65" t="s">
        <v>139</v>
      </c>
      <c r="F138" s="65" t="s">
        <v>138</v>
      </c>
    </row>
  </sheetData>
  <sheetProtection/>
  <mergeCells count="21">
    <mergeCell ref="A11:A13"/>
    <mergeCell ref="E12:E13"/>
    <mergeCell ref="D12:D13"/>
    <mergeCell ref="B9:G9"/>
    <mergeCell ref="E6:G6"/>
    <mergeCell ref="D11:E11"/>
    <mergeCell ref="E1:G1"/>
    <mergeCell ref="E3:G3"/>
    <mergeCell ref="E4:G4"/>
    <mergeCell ref="E5:G5"/>
    <mergeCell ref="B38:G38"/>
    <mergeCell ref="E7:G7"/>
    <mergeCell ref="G11:G13"/>
    <mergeCell ref="F137:G137"/>
    <mergeCell ref="B137:C137"/>
    <mergeCell ref="B83:G83"/>
    <mergeCell ref="C11:C13"/>
    <mergeCell ref="F11:F13"/>
    <mergeCell ref="B52:G52"/>
    <mergeCell ref="B136:C136"/>
    <mergeCell ref="B11:B1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2" r:id="rId1"/>
  <headerFooter differentFirst="1" alignWithMargins="0">
    <oddHeader>&amp;C &amp;P</oddHeader>
  </headerFooter>
  <rowBreaks count="3" manualBreakCount="3">
    <brk id="39" max="6" man="1"/>
    <brk id="66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2019-08-26T10:34:56Z</cp:lastPrinted>
  <dcterms:created xsi:type="dcterms:W3CDTF">2010-11-18T16:28:39Z</dcterms:created>
  <dcterms:modified xsi:type="dcterms:W3CDTF">2019-09-02T12:19:35Z</dcterms:modified>
  <cp:category/>
  <cp:version/>
  <cp:contentType/>
  <cp:contentStatus/>
</cp:coreProperties>
</file>